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5440" windowHeight="15990"/>
  </bookViews>
  <sheets>
    <sheet name="vertailu" sheetId="4" r:id="rId1"/>
  </sheets>
  <definedNames>
    <definedName name="_xlnm.Print_Area" localSheetId="0">vertailu!$A$1:$G$36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4" l="1"/>
  <c r="K22" i="4"/>
  <c r="J9" i="4"/>
  <c r="K24" i="4"/>
  <c r="J32" i="4"/>
  <c r="J36" i="4"/>
  <c r="D30" i="4"/>
  <c r="E22" i="4"/>
  <c r="D9" i="4"/>
  <c r="E24" i="4"/>
  <c r="D32" i="4"/>
  <c r="D36" i="4"/>
  <c r="H9" i="4"/>
  <c r="F30" i="4"/>
  <c r="G22" i="4"/>
  <c r="F9" i="4"/>
  <c r="G24" i="4"/>
  <c r="F32" i="4"/>
  <c r="F36" i="4"/>
  <c r="H30" i="4"/>
  <c r="I22" i="4"/>
  <c r="I24" i="4"/>
  <c r="H32" i="4"/>
  <c r="H36" i="4"/>
  <c r="B30" i="4"/>
  <c r="C22" i="4"/>
  <c r="B9" i="4"/>
  <c r="C24" i="4"/>
  <c r="B32" i="4"/>
  <c r="B36" i="4"/>
</calcChain>
</file>

<file path=xl/sharedStrings.xml><?xml version="1.0" encoding="utf-8"?>
<sst xmlns="http://schemas.openxmlformats.org/spreadsheetml/2006/main" count="33" uniqueCount="33">
  <si>
    <t>Muut tuotot</t>
  </si>
  <si>
    <t>Toimivat Katot</t>
  </si>
  <si>
    <t>muu julkaisumyynti</t>
  </si>
  <si>
    <t>Toimivat Katot mainosmyynti</t>
  </si>
  <si>
    <t>pitkäaikaiskestävyys tuki</t>
  </si>
  <si>
    <t>myydyt palvelut</t>
  </si>
  <si>
    <t>Varsinaisen toiminnan tuotot</t>
  </si>
  <si>
    <t>Varsinaisen toiminnan kulut</t>
  </si>
  <si>
    <t>henkilöstökulut</t>
  </si>
  <si>
    <t>poistot</t>
  </si>
  <si>
    <t>autokulut</t>
  </si>
  <si>
    <t>toimistokulut</t>
  </si>
  <si>
    <t>jäsenmaksukulut</t>
  </si>
  <si>
    <t>koulutustoiminta</t>
  </si>
  <si>
    <t>toiminnalliset kulut</t>
  </si>
  <si>
    <t>tiedotustoiminta</t>
  </si>
  <si>
    <t>toimitilakulut</t>
  </si>
  <si>
    <t>muut kulut</t>
  </si>
  <si>
    <t>yhteensä</t>
  </si>
  <si>
    <t>Varsinainen toiminta yhteensä</t>
  </si>
  <si>
    <t>Varainhankinta</t>
  </si>
  <si>
    <t>jäsenmaksut</t>
  </si>
  <si>
    <t>teollisuusjäsenmaksut</t>
  </si>
  <si>
    <t>liittymismaksut</t>
  </si>
  <si>
    <t>jäsenmaksutuotot yhteensä</t>
  </si>
  <si>
    <t>Omatoiminen tuotto/kulujäämä</t>
  </si>
  <si>
    <t>Rahoitustuotot ja -kulut</t>
  </si>
  <si>
    <t>Tilikauden ylijäämä</t>
  </si>
  <si>
    <t>Budjetti 2015</t>
  </si>
  <si>
    <t>Budjetti 2016</t>
  </si>
  <si>
    <t>Toteutuma 2015</t>
  </si>
  <si>
    <t>Arvio 2016</t>
  </si>
  <si>
    <t>Budjetti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</si>
</sst>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3"/>
      <name val="Arial"/>
      <family val="2"/>
    </font>
    <font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ont="1" applyFill="1" applyBorder="1"/>
    <xf numFmtId="0" fontId="0" fillId="0" borderId="0" xfId="0" applyFill="1" applyBorder="1"/>
    <xf numFmtId="0" fontId="1" fillId="0" borderId="5" xfId="0" applyFont="1" applyBorder="1"/>
    <xf numFmtId="0" fontId="1" fillId="0" borderId="6" xfId="0" applyFont="1" applyBorder="1"/>
    <xf numFmtId="0" fontId="0" fillId="0" borderId="6" xfId="0" applyBorder="1"/>
    <xf numFmtId="0" fontId="2" fillId="0" borderId="0" xfId="0" applyFont="1" applyFill="1" applyBorder="1"/>
    <xf numFmtId="0" fontId="0" fillId="0" borderId="4" xfId="0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5" xfId="0" applyFont="1" applyFill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6" fillId="0" borderId="0" xfId="0" applyFont="1"/>
    <xf numFmtId="0" fontId="7" fillId="0" borderId="4" xfId="0" applyFont="1" applyBorder="1"/>
    <xf numFmtId="0" fontId="7" fillId="0" borderId="3" xfId="0" applyFont="1" applyBorder="1"/>
    <xf numFmtId="0" fontId="1" fillId="0" borderId="7" xfId="0" applyFont="1" applyBorder="1"/>
    <xf numFmtId="0" fontId="7" fillId="0" borderId="0" xfId="0" applyFont="1" applyBorder="1"/>
    <xf numFmtId="3" fontId="1" fillId="0" borderId="8" xfId="0" applyNumberFormat="1" applyFont="1" applyBorder="1"/>
    <xf numFmtId="0" fontId="1" fillId="0" borderId="8" xfId="0" applyFont="1" applyBorder="1"/>
    <xf numFmtId="3" fontId="7" fillId="0" borderId="0" xfId="0" applyNumberFormat="1" applyFont="1" applyBorder="1"/>
    <xf numFmtId="3" fontId="0" fillId="0" borderId="0" xfId="0" applyNumberFormat="1" applyBorder="1"/>
    <xf numFmtId="3" fontId="0" fillId="0" borderId="8" xfId="0" applyNumberFormat="1" applyBorder="1"/>
    <xf numFmtId="3" fontId="0" fillId="0" borderId="0" xfId="0" applyNumberFormat="1" applyFill="1" applyBorder="1"/>
    <xf numFmtId="3" fontId="0" fillId="0" borderId="0" xfId="0" applyNumberFormat="1"/>
    <xf numFmtId="3" fontId="1" fillId="0" borderId="0" xfId="0" applyNumberFormat="1" applyFont="1" applyBorder="1"/>
    <xf numFmtId="3" fontId="2" fillId="0" borderId="0" xfId="0" applyNumberFormat="1" applyFont="1" applyBorder="1"/>
    <xf numFmtId="1" fontId="0" fillId="0" borderId="0" xfId="0" applyNumberFormat="1" applyBorder="1"/>
    <xf numFmtId="0" fontId="0" fillId="0" borderId="9" xfId="0" applyBorder="1"/>
  </cellXfs>
  <cellStyles count="9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7"/>
  <sheetViews>
    <sheetView tabSelected="1" zoomScale="170" zoomScaleNormal="170" zoomScalePageLayoutView="170" workbookViewId="0">
      <selection activeCell="K28" sqref="K28"/>
    </sheetView>
  </sheetViews>
  <sheetFormatPr defaultColWidth="8.85546875" defaultRowHeight="12.75" x14ac:dyDescent="0.2"/>
  <cols>
    <col min="1" max="1" width="30.42578125" customWidth="1"/>
  </cols>
  <sheetData>
    <row r="1" spans="1:11" ht="13.5" thickBot="1" x14ac:dyDescent="0.25">
      <c r="A1" s="20"/>
    </row>
    <row r="2" spans="1:11" x14ac:dyDescent="0.2">
      <c r="A2" s="2"/>
      <c r="B2" s="3" t="s">
        <v>28</v>
      </c>
      <c r="C2" s="4"/>
      <c r="D2" s="23" t="s">
        <v>30</v>
      </c>
      <c r="E2" s="23"/>
      <c r="F2" s="3" t="s">
        <v>29</v>
      </c>
      <c r="G2" s="4"/>
      <c r="H2" s="3" t="s">
        <v>31</v>
      </c>
      <c r="I2" s="4"/>
      <c r="J2" s="3" t="s">
        <v>32</v>
      </c>
      <c r="K2" s="4"/>
    </row>
    <row r="3" spans="1:11" x14ac:dyDescent="0.2">
      <c r="A3" s="2" t="s">
        <v>0</v>
      </c>
      <c r="B3" s="5"/>
      <c r="C3" s="6"/>
      <c r="D3" s="1"/>
      <c r="E3" s="1"/>
      <c r="F3" s="5"/>
      <c r="G3" s="6"/>
      <c r="H3" s="5"/>
      <c r="I3" s="6"/>
      <c r="J3" s="5"/>
      <c r="K3" s="6"/>
    </row>
    <row r="4" spans="1:11" x14ac:dyDescent="0.2">
      <c r="A4" s="1" t="s">
        <v>1</v>
      </c>
      <c r="B4" s="5">
        <v>2000</v>
      </c>
      <c r="C4" s="6"/>
      <c r="D4" s="24"/>
      <c r="E4" s="24"/>
      <c r="F4" s="5">
        <v>1500</v>
      </c>
      <c r="G4" s="6"/>
      <c r="H4" s="5">
        <v>700</v>
      </c>
      <c r="I4" s="21"/>
      <c r="J4" s="5">
        <v>1000</v>
      </c>
      <c r="K4" s="6"/>
    </row>
    <row r="5" spans="1:11" x14ac:dyDescent="0.2">
      <c r="A5" s="1" t="s">
        <v>2</v>
      </c>
      <c r="B5" s="5">
        <v>2500</v>
      </c>
      <c r="C5" s="6"/>
      <c r="D5" s="33">
        <v>4398.82</v>
      </c>
      <c r="E5" s="27"/>
      <c r="F5" s="5">
        <v>3000</v>
      </c>
      <c r="G5" s="6"/>
      <c r="H5" s="5">
        <v>3000</v>
      </c>
      <c r="I5" s="21"/>
      <c r="J5" s="5">
        <v>3000</v>
      </c>
      <c r="K5" s="6"/>
    </row>
    <row r="6" spans="1:11" x14ac:dyDescent="0.2">
      <c r="A6" s="7" t="s">
        <v>3</v>
      </c>
      <c r="B6" s="5"/>
      <c r="C6" s="6"/>
      <c r="D6" s="33">
        <v>2275.6</v>
      </c>
      <c r="E6" s="28"/>
      <c r="F6" s="5"/>
      <c r="G6" s="6"/>
      <c r="H6" s="5"/>
      <c r="I6" s="6"/>
      <c r="J6" s="5"/>
      <c r="K6" s="6"/>
    </row>
    <row r="7" spans="1:11" x14ac:dyDescent="0.2">
      <c r="A7" s="7" t="s">
        <v>4</v>
      </c>
      <c r="B7" s="5"/>
      <c r="C7" s="6"/>
      <c r="D7" s="33">
        <v>5000</v>
      </c>
      <c r="E7" s="27"/>
      <c r="F7" s="5"/>
      <c r="G7" s="21"/>
      <c r="H7" s="5"/>
      <c r="I7" s="21"/>
      <c r="J7" s="5"/>
      <c r="K7" s="21"/>
    </row>
    <row r="8" spans="1:11" ht="13.5" thickBot="1" x14ac:dyDescent="0.25">
      <c r="A8" s="8" t="s">
        <v>5</v>
      </c>
      <c r="B8" s="5">
        <v>25000</v>
      </c>
      <c r="C8" s="6"/>
      <c r="D8" s="33">
        <v>28766.17</v>
      </c>
      <c r="E8" s="27"/>
      <c r="F8" s="5">
        <v>27000</v>
      </c>
      <c r="G8" s="6"/>
      <c r="H8" s="5">
        <v>27000</v>
      </c>
      <c r="I8" s="21"/>
      <c r="J8" s="5">
        <v>27000</v>
      </c>
      <c r="K8" s="6"/>
    </row>
    <row r="9" spans="1:11" ht="13.5" thickBot="1" x14ac:dyDescent="0.25">
      <c r="A9" s="9" t="s">
        <v>6</v>
      </c>
      <c r="B9" s="9">
        <f>SUM(B4:B8)</f>
        <v>29500</v>
      </c>
      <c r="C9" s="11"/>
      <c r="D9" s="29">
        <f>SUM(D5:D8)</f>
        <v>40440.589999999997</v>
      </c>
      <c r="E9" s="29"/>
      <c r="F9" s="9">
        <f>SUM(F4:F8)</f>
        <v>31500</v>
      </c>
      <c r="G9" s="11"/>
      <c r="H9" s="18">
        <f>SUM(H4:H8)</f>
        <v>30700</v>
      </c>
      <c r="I9" s="11"/>
      <c r="J9" s="9">
        <f>SUM(J4:J8)</f>
        <v>31000</v>
      </c>
      <c r="K9" s="11"/>
    </row>
    <row r="10" spans="1:11" x14ac:dyDescent="0.2">
      <c r="A10" s="1"/>
      <c r="B10" s="5"/>
      <c r="C10" s="6"/>
      <c r="D10" s="28"/>
      <c r="E10" s="28"/>
      <c r="F10" s="5"/>
      <c r="G10" s="6"/>
      <c r="H10" s="5"/>
      <c r="I10" s="6"/>
      <c r="J10" s="5"/>
      <c r="K10" s="6"/>
    </row>
    <row r="11" spans="1:11" x14ac:dyDescent="0.2">
      <c r="A11" s="2" t="s">
        <v>7</v>
      </c>
      <c r="B11" s="5"/>
      <c r="C11" s="6"/>
      <c r="D11" s="28"/>
      <c r="E11" s="28"/>
      <c r="F11" s="5"/>
      <c r="G11" s="6"/>
      <c r="H11" s="5"/>
      <c r="I11" s="6"/>
      <c r="J11" s="5"/>
      <c r="K11" s="6"/>
    </row>
    <row r="12" spans="1:11" x14ac:dyDescent="0.2">
      <c r="A12" s="7" t="s">
        <v>8</v>
      </c>
      <c r="B12" s="5"/>
      <c r="C12" s="6">
        <v>142000</v>
      </c>
      <c r="D12" s="28"/>
      <c r="E12" s="28">
        <v>140598.76</v>
      </c>
      <c r="F12" s="5"/>
      <c r="G12" s="6">
        <v>143500</v>
      </c>
      <c r="H12" s="22"/>
      <c r="I12" s="6">
        <v>144500</v>
      </c>
      <c r="J12" s="5"/>
      <c r="K12" s="6">
        <v>150000</v>
      </c>
    </row>
    <row r="13" spans="1:11" x14ac:dyDescent="0.2">
      <c r="A13" s="12" t="s">
        <v>9</v>
      </c>
      <c r="B13" s="5"/>
      <c r="C13" s="6"/>
      <c r="D13" s="28"/>
      <c r="E13" s="28"/>
      <c r="F13" s="5"/>
      <c r="G13" s="6"/>
      <c r="H13" s="5"/>
      <c r="I13" s="6"/>
      <c r="J13" s="5"/>
      <c r="K13" s="6"/>
    </row>
    <row r="14" spans="1:11" x14ac:dyDescent="0.2">
      <c r="A14" s="12" t="s">
        <v>10</v>
      </c>
      <c r="B14" s="5"/>
      <c r="C14" s="6">
        <v>19000</v>
      </c>
      <c r="D14" s="28"/>
      <c r="E14" s="28">
        <v>16230.44</v>
      </c>
      <c r="F14" s="5"/>
      <c r="G14" s="6">
        <v>18000</v>
      </c>
      <c r="H14" s="5"/>
      <c r="I14" s="6">
        <v>18000</v>
      </c>
      <c r="J14" s="5"/>
      <c r="K14" s="6">
        <v>18000</v>
      </c>
    </row>
    <row r="15" spans="1:11" x14ac:dyDescent="0.2">
      <c r="A15" s="7" t="s">
        <v>11</v>
      </c>
      <c r="B15" s="5"/>
      <c r="C15" s="6">
        <v>18000</v>
      </c>
      <c r="D15" s="30"/>
      <c r="E15" s="30">
        <v>24588.52</v>
      </c>
      <c r="F15" s="5"/>
      <c r="G15" s="6">
        <v>25000</v>
      </c>
      <c r="H15" s="5"/>
      <c r="I15" s="13">
        <v>25000</v>
      </c>
      <c r="J15" s="5"/>
      <c r="K15" s="6">
        <v>25000</v>
      </c>
    </row>
    <row r="16" spans="1:11" x14ac:dyDescent="0.2">
      <c r="A16" s="12" t="s">
        <v>12</v>
      </c>
      <c r="B16" s="5"/>
      <c r="C16" s="6">
        <v>44300</v>
      </c>
      <c r="D16" s="30"/>
      <c r="E16" s="30">
        <v>46060</v>
      </c>
      <c r="F16" s="5"/>
      <c r="G16" s="6">
        <v>44000</v>
      </c>
      <c r="H16" s="5"/>
      <c r="I16" s="13">
        <v>45000</v>
      </c>
      <c r="J16" s="5"/>
      <c r="K16" s="6">
        <v>46000</v>
      </c>
    </row>
    <row r="17" spans="1:11" x14ac:dyDescent="0.2">
      <c r="A17" s="7" t="s">
        <v>13</v>
      </c>
      <c r="B17" s="5"/>
      <c r="C17" s="6">
        <v>7500</v>
      </c>
      <c r="D17" s="28"/>
      <c r="E17" s="28">
        <v>7442.6</v>
      </c>
      <c r="F17" s="5"/>
      <c r="G17" s="6">
        <v>8500</v>
      </c>
      <c r="H17" s="5"/>
      <c r="I17" s="6">
        <v>9830</v>
      </c>
      <c r="J17" s="5"/>
      <c r="K17" s="6">
        <v>8000</v>
      </c>
    </row>
    <row r="18" spans="1:11" x14ac:dyDescent="0.2">
      <c r="A18" s="12" t="s">
        <v>14</v>
      </c>
      <c r="B18" s="5"/>
      <c r="C18" s="6">
        <v>25000</v>
      </c>
      <c r="D18" s="28"/>
      <c r="E18" s="28">
        <v>18615</v>
      </c>
      <c r="F18" s="5"/>
      <c r="G18" s="6">
        <v>25000</v>
      </c>
      <c r="H18" s="5"/>
      <c r="I18" s="6">
        <v>18540</v>
      </c>
      <c r="J18" s="5"/>
      <c r="K18" s="6">
        <v>25000</v>
      </c>
    </row>
    <row r="19" spans="1:11" x14ac:dyDescent="0.2">
      <c r="A19" s="7" t="s">
        <v>15</v>
      </c>
      <c r="B19" s="5"/>
      <c r="C19" s="6">
        <v>6500</v>
      </c>
      <c r="D19" s="28"/>
      <c r="E19" s="28">
        <v>620</v>
      </c>
      <c r="F19" s="5"/>
      <c r="G19" s="6">
        <v>8000</v>
      </c>
      <c r="H19" s="5"/>
      <c r="I19" s="6">
        <v>620</v>
      </c>
      <c r="J19" s="5"/>
      <c r="K19" s="6">
        <v>8000</v>
      </c>
    </row>
    <row r="20" spans="1:11" x14ac:dyDescent="0.2">
      <c r="A20" s="12" t="s">
        <v>16</v>
      </c>
      <c r="B20" s="5"/>
      <c r="C20" s="6">
        <v>23000</v>
      </c>
      <c r="D20" s="28"/>
      <c r="E20" s="28">
        <v>23062.38</v>
      </c>
      <c r="F20" s="5"/>
      <c r="G20" s="6">
        <v>25000</v>
      </c>
      <c r="H20" s="5"/>
      <c r="I20" s="6">
        <v>24000</v>
      </c>
      <c r="J20" s="5"/>
      <c r="K20" s="6">
        <v>25000</v>
      </c>
    </row>
    <row r="21" spans="1:11" x14ac:dyDescent="0.2">
      <c r="A21" s="12" t="s">
        <v>17</v>
      </c>
      <c r="B21" s="5"/>
      <c r="C21" s="6">
        <v>500</v>
      </c>
      <c r="D21" s="31"/>
      <c r="E21" s="31">
        <v>757.88</v>
      </c>
      <c r="F21" s="5"/>
      <c r="G21" s="6">
        <v>500</v>
      </c>
      <c r="H21" s="5"/>
      <c r="I21" s="35">
        <v>1400</v>
      </c>
      <c r="J21" s="5"/>
      <c r="K21" s="6">
        <v>500</v>
      </c>
    </row>
    <row r="22" spans="1:11" x14ac:dyDescent="0.2">
      <c r="A22" s="12" t="s">
        <v>18</v>
      </c>
      <c r="B22" s="14"/>
      <c r="C22" s="15">
        <f>SUM(C12:C21)</f>
        <v>285800</v>
      </c>
      <c r="D22" s="32"/>
      <c r="E22" s="32">
        <f>SUM(E12:E21)</f>
        <v>277975.58</v>
      </c>
      <c r="F22" s="14"/>
      <c r="G22" s="15">
        <f>SUM(G12:G21)</f>
        <v>297500</v>
      </c>
      <c r="H22" s="14"/>
      <c r="I22" s="15">
        <f>SUM(I12:I21)</f>
        <v>286890</v>
      </c>
      <c r="J22" s="14"/>
      <c r="K22" s="15">
        <f>SUM(K12:K21)</f>
        <v>305500</v>
      </c>
    </row>
    <row r="23" spans="1:11" ht="13.5" thickBot="1" x14ac:dyDescent="0.25">
      <c r="A23" s="1"/>
      <c r="B23" s="5"/>
      <c r="C23" s="6"/>
      <c r="D23" s="28"/>
      <c r="E23" s="28"/>
      <c r="F23" s="5"/>
      <c r="G23" s="6"/>
      <c r="H23" s="5"/>
      <c r="I23" s="6"/>
      <c r="J23" s="5"/>
      <c r="K23" s="6"/>
    </row>
    <row r="24" spans="1:11" ht="13.5" thickBot="1" x14ac:dyDescent="0.25">
      <c r="A24" s="17" t="s">
        <v>19</v>
      </c>
      <c r="B24" s="9"/>
      <c r="C24" s="10">
        <f>C22-B9</f>
        <v>256300</v>
      </c>
      <c r="D24" s="25"/>
      <c r="E24" s="25">
        <f>E22-D9</f>
        <v>237534.99000000002</v>
      </c>
      <c r="F24" s="9"/>
      <c r="G24" s="10">
        <f>G22-F9</f>
        <v>266000</v>
      </c>
      <c r="H24" s="9"/>
      <c r="I24" s="19">
        <f>I22-H9</f>
        <v>256190</v>
      </c>
      <c r="J24" s="9"/>
      <c r="K24" s="10">
        <f>K22-J9</f>
        <v>274500</v>
      </c>
    </row>
    <row r="25" spans="1:11" x14ac:dyDescent="0.2">
      <c r="A25" s="1"/>
      <c r="B25" s="5"/>
      <c r="C25" s="6"/>
      <c r="D25" s="1"/>
      <c r="E25" s="1"/>
      <c r="F25" s="5"/>
      <c r="G25" s="6"/>
      <c r="H25" s="5"/>
      <c r="I25" s="6"/>
      <c r="J25" s="5"/>
      <c r="K25" s="6"/>
    </row>
    <row r="26" spans="1:11" x14ac:dyDescent="0.2">
      <c r="A26" s="16" t="s">
        <v>20</v>
      </c>
      <c r="B26" s="5"/>
      <c r="C26" s="6"/>
      <c r="D26" s="1"/>
      <c r="E26" s="1"/>
      <c r="F26" s="5"/>
      <c r="G26" s="6"/>
      <c r="H26" s="5"/>
      <c r="I26" s="6"/>
      <c r="J26" s="5"/>
      <c r="K26" s="6"/>
    </row>
    <row r="27" spans="1:11" x14ac:dyDescent="0.2">
      <c r="A27" s="7" t="s">
        <v>21</v>
      </c>
      <c r="B27" s="5">
        <v>210000</v>
      </c>
      <c r="C27" s="6"/>
      <c r="D27" s="1">
        <v>218728</v>
      </c>
      <c r="E27" s="1"/>
      <c r="F27" s="5">
        <v>200000</v>
      </c>
      <c r="G27" s="6"/>
      <c r="H27" s="5">
        <v>217000</v>
      </c>
      <c r="I27" s="6"/>
      <c r="J27" s="5">
        <v>228000</v>
      </c>
      <c r="K27" s="6"/>
    </row>
    <row r="28" spans="1:11" x14ac:dyDescent="0.2">
      <c r="A28" s="7" t="s">
        <v>22</v>
      </c>
      <c r="B28" s="5">
        <v>40000</v>
      </c>
      <c r="C28" s="6"/>
      <c r="D28" s="1">
        <v>44325</v>
      </c>
      <c r="E28" s="1"/>
      <c r="F28" s="5">
        <v>42000</v>
      </c>
      <c r="G28" s="6"/>
      <c r="H28" s="5">
        <v>46800</v>
      </c>
      <c r="I28" s="6"/>
      <c r="J28" s="5">
        <v>45000</v>
      </c>
      <c r="K28" s="6"/>
    </row>
    <row r="29" spans="1:11" ht="13.5" thickBot="1" x14ac:dyDescent="0.25">
      <c r="A29" s="7" t="s">
        <v>23</v>
      </c>
      <c r="B29" s="5">
        <v>1000</v>
      </c>
      <c r="C29" s="6"/>
      <c r="D29" s="1">
        <v>2125</v>
      </c>
      <c r="E29" s="1"/>
      <c r="F29" s="5">
        <v>1000</v>
      </c>
      <c r="G29" s="6"/>
      <c r="H29" s="5">
        <v>0</v>
      </c>
      <c r="I29" s="6"/>
      <c r="J29" s="5">
        <v>1000</v>
      </c>
      <c r="K29" s="6"/>
    </row>
    <row r="30" spans="1:11" ht="13.5" thickBot="1" x14ac:dyDescent="0.25">
      <c r="A30" s="17" t="s">
        <v>24</v>
      </c>
      <c r="B30" s="9">
        <f>SUM(B27:B29)</f>
        <v>251000</v>
      </c>
      <c r="C30" s="10"/>
      <c r="D30" s="26">
        <f>SUM(D27:D29)</f>
        <v>265178</v>
      </c>
      <c r="E30" s="26"/>
      <c r="F30" s="9">
        <f>SUM(F27:F29)</f>
        <v>243000</v>
      </c>
      <c r="G30" s="10"/>
      <c r="H30" s="18">
        <f>SUM(H27:H29)</f>
        <v>263800</v>
      </c>
      <c r="I30" s="10"/>
      <c r="J30" s="9">
        <f>SUM(J27:J29)</f>
        <v>274000</v>
      </c>
      <c r="K30" s="10"/>
    </row>
    <row r="31" spans="1:11" x14ac:dyDescent="0.2">
      <c r="A31" s="1"/>
      <c r="B31" s="5"/>
      <c r="C31" s="6"/>
      <c r="D31" s="1"/>
      <c r="E31" s="1"/>
      <c r="F31" s="5"/>
      <c r="G31" s="6"/>
      <c r="H31" s="5"/>
      <c r="I31" s="6"/>
      <c r="J31" s="5"/>
      <c r="K31" s="6"/>
    </row>
    <row r="32" spans="1:11" x14ac:dyDescent="0.2">
      <c r="A32" s="16" t="s">
        <v>25</v>
      </c>
      <c r="B32" s="14">
        <f>B30-C24</f>
        <v>-5300</v>
      </c>
      <c r="C32" s="15"/>
      <c r="D32" s="32">
        <f>D30-E24</f>
        <v>27643.00999999998</v>
      </c>
      <c r="E32" s="2"/>
      <c r="F32" s="14">
        <f>F30-G24</f>
        <v>-23000</v>
      </c>
      <c r="G32" s="15"/>
      <c r="H32" s="14">
        <f>H30-I24</f>
        <v>7610</v>
      </c>
      <c r="I32" s="15"/>
      <c r="J32" s="14">
        <f>J30-K24</f>
        <v>-500</v>
      </c>
      <c r="K32" s="15"/>
    </row>
    <row r="33" spans="1:11" x14ac:dyDescent="0.2">
      <c r="A33" s="1"/>
      <c r="B33" s="5"/>
      <c r="C33" s="6"/>
      <c r="D33" s="1"/>
      <c r="E33" s="1"/>
      <c r="F33" s="5"/>
      <c r="G33" s="6"/>
      <c r="H33" s="5"/>
      <c r="I33" s="6"/>
      <c r="J33" s="5"/>
      <c r="K33" s="6"/>
    </row>
    <row r="34" spans="1:11" x14ac:dyDescent="0.2">
      <c r="A34" s="7" t="s">
        <v>26</v>
      </c>
      <c r="B34" s="5">
        <v>1000</v>
      </c>
      <c r="C34" s="6"/>
      <c r="D34" s="34">
        <v>879.7</v>
      </c>
      <c r="E34" s="1"/>
      <c r="F34" s="5">
        <v>1000</v>
      </c>
      <c r="G34" s="6"/>
      <c r="H34" s="5">
        <v>800</v>
      </c>
      <c r="I34" s="6"/>
      <c r="J34" s="5">
        <v>1000</v>
      </c>
      <c r="K34" s="6"/>
    </row>
    <row r="35" spans="1:11" ht="13.5" thickBot="1" x14ac:dyDescent="0.25">
      <c r="A35" s="1"/>
      <c r="B35" s="5"/>
      <c r="C35" s="6"/>
      <c r="D35" s="1"/>
      <c r="E35" s="1"/>
      <c r="F35" s="5"/>
      <c r="G35" s="6"/>
      <c r="H35" s="5"/>
      <c r="I35" s="6"/>
      <c r="J35" s="5"/>
      <c r="K35" s="6"/>
    </row>
    <row r="36" spans="1:11" ht="13.5" thickBot="1" x14ac:dyDescent="0.25">
      <c r="A36" s="9" t="s">
        <v>27</v>
      </c>
      <c r="B36" s="9">
        <f>B32+B34</f>
        <v>-4300</v>
      </c>
      <c r="C36" s="10"/>
      <c r="D36" s="25">
        <f>D32+D34</f>
        <v>28522.709999999981</v>
      </c>
      <c r="E36" s="26"/>
      <c r="F36" s="9">
        <f>F32+F34</f>
        <v>-22000</v>
      </c>
      <c r="G36" s="10"/>
      <c r="H36" s="18">
        <f>H32+H34</f>
        <v>8410</v>
      </c>
      <c r="I36" s="10"/>
      <c r="J36" s="9">
        <f>J32+J34</f>
        <v>500</v>
      </c>
      <c r="K36" s="10"/>
    </row>
    <row r="37" spans="1:11" x14ac:dyDescent="0.2">
      <c r="A37" s="1"/>
    </row>
  </sheetData>
  <phoneticPr fontId="3" type="noConversion"/>
  <pageMargins left="0.70000000000000007" right="0.70000000000000007" top="0.75000000000000011" bottom="0.75000000000000011" header="0.30000000000000004" footer="0.30000000000000004"/>
  <pageSetup paperSize="9" scale="97" orientation="landscape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vertailu</vt:lpstr>
      <vt:lpstr>vertailu!Tulostusalue</vt:lpstr>
    </vt:vector>
  </TitlesOfParts>
  <Company>EK liittoyhteiso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Ahtola Mikko</dc:creator>
  <cp:lastModifiedBy>Kankaanpää Pirkko</cp:lastModifiedBy>
  <cp:lastPrinted>2016-02-01T13:27:28Z</cp:lastPrinted>
  <dcterms:created xsi:type="dcterms:W3CDTF">2013-09-20T09:47:41Z</dcterms:created>
  <dcterms:modified xsi:type="dcterms:W3CDTF">2016-10-10T08:12:12Z</dcterms:modified>
</cp:coreProperties>
</file>